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filterPrivacy="1" defaultThemeVersion="124226"/>
  <bookViews>
    <workbookView xWindow="0" yWindow="90" windowWidth="19200" windowHeight="11640" activeTab="3"/>
  </bookViews>
  <sheets>
    <sheet name="5-6级伤残军人" sheetId="1" r:id="rId1"/>
    <sheet name="失独70岁以上老人" sheetId="2" r:id="rId2"/>
    <sheet name="独居或双居" sheetId="3" r:id="rId3"/>
    <sheet name="子女无劳动能力或残疾" sheetId="4" r:id="rId4"/>
  </sheets>
  <definedNames>
    <definedName name="_xlnm._FilterDatabase" localSheetId="0" hidden="1">'5-6级伤残军人'!$A$2:$H$5</definedName>
    <definedName name="_xlnm.Print_Titles" localSheetId="2">独居或双居!$2:$2</definedName>
  </definedNames>
  <calcPr calcId="124519"/>
</workbook>
</file>

<file path=xl/calcChain.xml><?xml version="1.0" encoding="utf-8"?>
<calcChain xmlns="http://schemas.openxmlformats.org/spreadsheetml/2006/main">
  <c r="F14" i="4"/>
  <c r="F15"/>
  <c r="E14"/>
  <c r="E15"/>
  <c r="E22" i="3"/>
  <c r="F22"/>
  <c r="E21"/>
  <c r="F21"/>
  <c r="F19"/>
  <c r="F20"/>
  <c r="E19"/>
  <c r="E20"/>
  <c r="E13" i="4"/>
  <c r="F13"/>
  <c r="E18" i="3"/>
  <c r="F18"/>
  <c r="E17"/>
  <c r="F17"/>
  <c r="E4" i="4"/>
  <c r="E5"/>
  <c r="E6"/>
  <c r="E7"/>
  <c r="E8"/>
  <c r="E9"/>
  <c r="E10"/>
  <c r="E11"/>
  <c r="E12"/>
  <c r="E3"/>
  <c r="E3" i="3"/>
  <c r="E4"/>
  <c r="E5"/>
  <c r="E6"/>
  <c r="E7"/>
  <c r="E8"/>
  <c r="E9"/>
  <c r="E10"/>
  <c r="E11"/>
  <c r="E12"/>
  <c r="E13"/>
  <c r="E14"/>
  <c r="E15"/>
  <c r="E16"/>
  <c r="F16"/>
  <c r="F15"/>
  <c r="F12" i="4"/>
  <c r="F11"/>
  <c r="F14" i="3"/>
  <c r="F10" i="4"/>
  <c r="F13" i="3"/>
  <c r="F12"/>
  <c r="F9" i="4"/>
  <c r="F8"/>
  <c r="F7"/>
  <c r="F6"/>
  <c r="F5"/>
  <c r="F4"/>
  <c r="F3"/>
  <c r="F11" i="3"/>
  <c r="F10"/>
  <c r="F9" l="1"/>
  <c r="F8"/>
  <c r="F5"/>
  <c r="F6"/>
  <c r="F7"/>
  <c r="F4"/>
  <c r="F3"/>
  <c r="F4" i="2"/>
  <c r="F3"/>
  <c r="D4" i="1"/>
  <c r="D3"/>
</calcChain>
</file>

<file path=xl/sharedStrings.xml><?xml version="1.0" encoding="utf-8"?>
<sst xmlns="http://schemas.openxmlformats.org/spreadsheetml/2006/main" count="160" uniqueCount="131">
  <si>
    <t>序号</t>
    <phoneticPr fontId="3" type="noConversion"/>
  </si>
  <si>
    <t>姓名</t>
    <phoneticPr fontId="3" type="noConversion"/>
  </si>
  <si>
    <t>身份证号</t>
    <phoneticPr fontId="3" type="noConversion"/>
  </si>
  <si>
    <t>年龄</t>
    <phoneticPr fontId="3" type="noConversion"/>
  </si>
  <si>
    <t>性别</t>
    <phoneticPr fontId="3" type="noConversion"/>
  </si>
  <si>
    <t>家庭住址</t>
    <phoneticPr fontId="3" type="noConversion"/>
  </si>
  <si>
    <t>联系电话</t>
    <phoneticPr fontId="3" type="noConversion"/>
  </si>
  <si>
    <t>类别</t>
    <phoneticPr fontId="3" type="noConversion"/>
  </si>
  <si>
    <t>石志学</t>
  </si>
  <si>
    <t>610423195304233034</t>
  </si>
  <si>
    <t>13892064885</t>
  </si>
  <si>
    <t>王铭豪</t>
  </si>
  <si>
    <t>610423199707093038</t>
  </si>
  <si>
    <t>男</t>
    <phoneticPr fontId="3" type="noConversion"/>
  </si>
  <si>
    <t>太平镇石刘村</t>
    <phoneticPr fontId="3" type="noConversion"/>
  </si>
  <si>
    <t>六级因公伤残</t>
    <phoneticPr fontId="3" type="noConversion"/>
  </si>
  <si>
    <t>男</t>
    <phoneticPr fontId="3" type="noConversion"/>
  </si>
  <si>
    <t>太平镇竹范村</t>
    <phoneticPr fontId="3" type="noConversion"/>
  </si>
  <si>
    <t>六级因病伤残</t>
    <phoneticPr fontId="3" type="noConversion"/>
  </si>
  <si>
    <t>合计</t>
    <phoneticPr fontId="1" type="noConversion"/>
  </si>
  <si>
    <t>序号</t>
    <phoneticPr fontId="1" type="noConversion"/>
  </si>
  <si>
    <t>姓名</t>
    <phoneticPr fontId="1" type="noConversion"/>
  </si>
  <si>
    <t>家庭住址</t>
    <phoneticPr fontId="1" type="noConversion"/>
  </si>
  <si>
    <t>身份证号码</t>
    <phoneticPr fontId="1" type="noConversion"/>
  </si>
  <si>
    <t>年龄</t>
    <phoneticPr fontId="1" type="noConversion"/>
  </si>
  <si>
    <t>李秋侠</t>
    <phoneticPr fontId="1" type="noConversion"/>
  </si>
  <si>
    <t>610423194712233047</t>
    <phoneticPr fontId="1" type="noConversion"/>
  </si>
  <si>
    <t>空港新城太平镇王里堡村</t>
    <phoneticPr fontId="1" type="noConversion"/>
  </si>
  <si>
    <t>610423194501133011</t>
    <phoneticPr fontId="1" type="noConversion"/>
  </si>
  <si>
    <t>2人</t>
    <phoneticPr fontId="1" type="noConversion"/>
  </si>
  <si>
    <t>序号</t>
  </si>
  <si>
    <t>家庭地址</t>
  </si>
  <si>
    <t>身份证号</t>
  </si>
  <si>
    <t>年龄</t>
  </si>
  <si>
    <t>姓名</t>
    <phoneticPr fontId="12" type="noConversion"/>
  </si>
  <si>
    <t>王文刚</t>
    <phoneticPr fontId="1" type="noConversion"/>
  </si>
  <si>
    <t>太平镇西寨村</t>
    <phoneticPr fontId="1" type="noConversion"/>
  </si>
  <si>
    <t>李淑侠</t>
    <phoneticPr fontId="1" type="noConversion"/>
  </si>
  <si>
    <t>太平镇石刘村</t>
    <phoneticPr fontId="1" type="noConversion"/>
  </si>
  <si>
    <t>61042319430902304X</t>
    <phoneticPr fontId="1" type="noConversion"/>
  </si>
  <si>
    <t>吴秀兰</t>
    <phoneticPr fontId="1" type="noConversion"/>
  </si>
  <si>
    <t>太平镇孙家堡村</t>
    <phoneticPr fontId="1" type="noConversion"/>
  </si>
  <si>
    <t>骆书会</t>
    <phoneticPr fontId="1" type="noConversion"/>
  </si>
  <si>
    <t>610423194312093022</t>
    <phoneticPr fontId="1" type="noConversion"/>
  </si>
  <si>
    <t>骆会玲</t>
    <phoneticPr fontId="1" type="noConversion"/>
  </si>
  <si>
    <t>安进玉</t>
    <phoneticPr fontId="1" type="noConversion"/>
  </si>
  <si>
    <t>610423194911183011</t>
    <phoneticPr fontId="1" type="noConversion"/>
  </si>
  <si>
    <t>申请人</t>
  </si>
  <si>
    <t>李彦侠</t>
    <phoneticPr fontId="12" type="noConversion"/>
  </si>
  <si>
    <t>李淑云</t>
    <phoneticPr fontId="1" type="noConversion"/>
  </si>
  <si>
    <t>太平镇竹范村</t>
    <phoneticPr fontId="1" type="noConversion"/>
  </si>
  <si>
    <t>赵孟选</t>
    <phoneticPr fontId="1" type="noConversion"/>
  </si>
  <si>
    <t>李玉琴</t>
    <phoneticPr fontId="1" type="noConversion"/>
  </si>
  <si>
    <t>高淑云</t>
    <phoneticPr fontId="1" type="noConversion"/>
  </si>
  <si>
    <t>空港新城5-6级伤残军人拟服务名单</t>
    <phoneticPr fontId="1" type="noConversion"/>
  </si>
  <si>
    <t>空港新城太平镇独生子女以外死亡失踪或伤残家庭中
父母70岁以上老人拟服务名单</t>
    <phoneticPr fontId="1" type="noConversion"/>
  </si>
  <si>
    <t>性别</t>
    <phoneticPr fontId="1" type="noConversion"/>
  </si>
  <si>
    <t>女</t>
    <phoneticPr fontId="1" type="noConversion"/>
  </si>
  <si>
    <t>男</t>
    <phoneticPr fontId="1" type="noConversion"/>
  </si>
  <si>
    <t>空港新城太平镇低收入家庭中失能或半失能的独居或双居老人拟服务名单</t>
    <phoneticPr fontId="12" type="noConversion"/>
  </si>
  <si>
    <t>610423196006013038</t>
    <phoneticPr fontId="1" type="noConversion"/>
  </si>
  <si>
    <t>骆守清</t>
    <phoneticPr fontId="1" type="noConversion"/>
  </si>
  <si>
    <t>610423194312123017</t>
    <phoneticPr fontId="1" type="noConversion"/>
  </si>
  <si>
    <t>61042319450404302X</t>
    <phoneticPr fontId="1" type="noConversion"/>
  </si>
  <si>
    <t>610423194905163022</t>
    <phoneticPr fontId="1" type="noConversion"/>
  </si>
  <si>
    <t>610423193303013022</t>
    <phoneticPr fontId="1" type="noConversion"/>
  </si>
  <si>
    <t>孙克民</t>
    <phoneticPr fontId="1" type="noConversion"/>
  </si>
  <si>
    <t>太平镇太平堡村</t>
    <phoneticPr fontId="1" type="noConversion"/>
  </si>
  <si>
    <t>王秀侠</t>
    <phoneticPr fontId="1" type="noConversion"/>
  </si>
  <si>
    <t>610423195007163041</t>
    <phoneticPr fontId="1" type="noConversion"/>
  </si>
  <si>
    <t>杨俊海</t>
    <phoneticPr fontId="1" type="noConversion"/>
  </si>
  <si>
    <t>太平镇庙店村</t>
    <phoneticPr fontId="1" type="noConversion"/>
  </si>
  <si>
    <t>610423193904103031</t>
    <phoneticPr fontId="1" type="noConversion"/>
  </si>
  <si>
    <t>610423194001153040</t>
    <phoneticPr fontId="1" type="noConversion"/>
  </si>
  <si>
    <t>刘顺利</t>
    <phoneticPr fontId="1" type="noConversion"/>
  </si>
  <si>
    <t>太平镇枣坪村</t>
    <phoneticPr fontId="1" type="noConversion"/>
  </si>
  <si>
    <t>610423195010193030</t>
    <phoneticPr fontId="1" type="noConversion"/>
  </si>
  <si>
    <t>晏淑侠</t>
    <phoneticPr fontId="1" type="noConversion"/>
  </si>
  <si>
    <t>610423195208163101</t>
    <phoneticPr fontId="1" type="noConversion"/>
  </si>
  <si>
    <t>610423195211233027</t>
    <phoneticPr fontId="1" type="noConversion"/>
  </si>
  <si>
    <t>太平镇西留村</t>
    <phoneticPr fontId="1" type="noConversion"/>
  </si>
  <si>
    <t>孟亚全</t>
    <phoneticPr fontId="12" type="noConversion"/>
  </si>
  <si>
    <t>太平镇太平堡村</t>
    <phoneticPr fontId="12" type="noConversion"/>
  </si>
  <si>
    <t>610423194612103034</t>
    <phoneticPr fontId="12" type="noConversion"/>
  </si>
  <si>
    <t>61042319470915302X</t>
    <phoneticPr fontId="12" type="noConversion"/>
  </si>
  <si>
    <t>杜秀美</t>
    <phoneticPr fontId="1" type="noConversion"/>
  </si>
  <si>
    <t>太平镇张阁村</t>
    <phoneticPr fontId="1" type="noConversion"/>
  </si>
  <si>
    <t>610423192110153024</t>
    <phoneticPr fontId="1" type="noConversion"/>
  </si>
  <si>
    <t>张保升</t>
    <phoneticPr fontId="1" type="noConversion"/>
  </si>
  <si>
    <t>61042319450101301X</t>
    <phoneticPr fontId="1" type="noConversion"/>
  </si>
  <si>
    <t>61042319480216302X</t>
    <phoneticPr fontId="1" type="noConversion"/>
  </si>
  <si>
    <t>王京书</t>
    <phoneticPr fontId="1" type="noConversion"/>
  </si>
  <si>
    <t>610423195706013034</t>
    <phoneticPr fontId="1" type="noConversion"/>
  </si>
  <si>
    <t>杨淑峰</t>
    <phoneticPr fontId="1" type="noConversion"/>
  </si>
  <si>
    <t>610423196011123020</t>
    <phoneticPr fontId="1" type="noConversion"/>
  </si>
  <si>
    <t>刘俊全</t>
    <phoneticPr fontId="1" type="noConversion"/>
  </si>
  <si>
    <t>610423195806023010</t>
    <phoneticPr fontId="1" type="noConversion"/>
  </si>
  <si>
    <t>杨淑勤</t>
    <phoneticPr fontId="1" type="noConversion"/>
  </si>
  <si>
    <t>610423194408283066</t>
    <phoneticPr fontId="1" type="noConversion"/>
  </si>
  <si>
    <t>邓志耀</t>
    <phoneticPr fontId="1" type="noConversion"/>
  </si>
  <si>
    <t>610423194407173033</t>
    <phoneticPr fontId="1" type="noConversion"/>
  </si>
  <si>
    <t>空港新城太平镇低收入家庭中与子女同住但子女无劳动能力（或残疾）的
失能或半失能的老人拟服务名单</t>
    <phoneticPr fontId="12" type="noConversion"/>
  </si>
  <si>
    <t>王忠礼</t>
    <phoneticPr fontId="1" type="noConversion"/>
  </si>
  <si>
    <t>610423194309243018</t>
    <phoneticPr fontId="1" type="noConversion"/>
  </si>
  <si>
    <t>太平镇竹范村</t>
    <phoneticPr fontId="1" type="noConversion"/>
  </si>
  <si>
    <t>郭玉贤</t>
    <phoneticPr fontId="1" type="noConversion"/>
  </si>
  <si>
    <t>太平镇柳村</t>
    <phoneticPr fontId="1" type="noConversion"/>
  </si>
  <si>
    <t>61042319400220302x</t>
    <phoneticPr fontId="1" type="noConversion"/>
  </si>
  <si>
    <t>王彩英</t>
    <phoneticPr fontId="1" type="noConversion"/>
  </si>
  <si>
    <t>太平镇魏村</t>
    <phoneticPr fontId="1" type="noConversion"/>
  </si>
  <si>
    <t>610423194012253020</t>
    <phoneticPr fontId="1" type="noConversion"/>
  </si>
  <si>
    <t>邹耀林</t>
  </si>
  <si>
    <t>侯淑芹</t>
  </si>
  <si>
    <t>610423194005203033</t>
  </si>
  <si>
    <t>610423194001053040</t>
  </si>
  <si>
    <t>太平镇骆村</t>
    <phoneticPr fontId="1" type="noConversion"/>
  </si>
  <si>
    <t>太平镇魏村</t>
    <phoneticPr fontId="1" type="noConversion"/>
  </si>
  <si>
    <t>太平镇魏村</t>
    <phoneticPr fontId="1" type="noConversion"/>
  </si>
  <si>
    <t>刘秀侠</t>
    <phoneticPr fontId="1" type="noConversion"/>
  </si>
  <si>
    <t>610423194508093083</t>
    <phoneticPr fontId="1" type="noConversion"/>
  </si>
  <si>
    <t>邓玉侠</t>
    <phoneticPr fontId="1" type="noConversion"/>
  </si>
  <si>
    <t>太平镇张阁村</t>
    <phoneticPr fontId="1" type="noConversion"/>
  </si>
  <si>
    <t>610423194611123068</t>
    <phoneticPr fontId="1" type="noConversion"/>
  </si>
  <si>
    <t>安淑云</t>
  </si>
  <si>
    <t>骆上课</t>
  </si>
  <si>
    <t>610423193311183021</t>
  </si>
  <si>
    <t>610423195712143038</t>
  </si>
  <si>
    <t>合计</t>
    <phoneticPr fontId="1" type="noConversion"/>
  </si>
  <si>
    <t>13人</t>
    <phoneticPr fontId="1" type="noConversion"/>
  </si>
  <si>
    <t>20人</t>
    <phoneticPr fontId="1" type="noConversion"/>
  </si>
  <si>
    <t>服务时限（小时/月/人）</t>
    <phoneticPr fontId="18" type="noConversion"/>
  </si>
</sst>
</file>

<file path=xl/styles.xml><?xml version="1.0" encoding="utf-8"?>
<styleSheet xmlns="http://schemas.openxmlformats.org/spreadsheetml/2006/main">
  <numFmts count="1">
    <numFmt numFmtId="176" formatCode="0_ "/>
  </numFmts>
  <fonts count="19">
    <font>
      <sz val="11"/>
      <color theme="1"/>
      <name val="宋体"/>
      <family val="2"/>
      <charset val="134"/>
      <scheme val="minor"/>
    </font>
    <font>
      <sz val="9"/>
      <name val="宋体"/>
      <family val="2"/>
      <charset val="134"/>
      <scheme val="minor"/>
    </font>
    <font>
      <b/>
      <sz val="11"/>
      <color theme="1"/>
      <name val="宋体"/>
      <family val="3"/>
      <charset val="134"/>
      <scheme val="minor"/>
    </font>
    <font>
      <sz val="9"/>
      <name val="宋体"/>
      <family val="3"/>
      <charset val="134"/>
      <scheme val="minor"/>
    </font>
    <font>
      <sz val="12"/>
      <name val="宋体"/>
      <family val="3"/>
      <charset val="134"/>
    </font>
    <font>
      <sz val="18"/>
      <color theme="1"/>
      <name val="方正小标宋简体"/>
      <family val="4"/>
      <charset val="134"/>
    </font>
    <font>
      <sz val="10"/>
      <color theme="1"/>
      <name val="宋体"/>
      <family val="2"/>
      <charset val="134"/>
      <scheme val="minor"/>
    </font>
    <font>
      <sz val="10"/>
      <color theme="1"/>
      <name val="宋体"/>
      <family val="3"/>
      <charset val="134"/>
      <scheme val="minor"/>
    </font>
    <font>
      <sz val="10"/>
      <color theme="1"/>
      <name val="宋体"/>
      <family val="3"/>
      <charset val="134"/>
      <scheme val="major"/>
    </font>
    <font>
      <sz val="10"/>
      <color theme="1"/>
      <name val="宋体"/>
      <family val="3"/>
      <charset val="134"/>
    </font>
    <font>
      <b/>
      <sz val="10"/>
      <color theme="1"/>
      <name val="宋体"/>
      <family val="3"/>
      <charset val="134"/>
      <scheme val="minor"/>
    </font>
    <font>
      <sz val="18"/>
      <color indexed="8"/>
      <name val="方正小标宋简体"/>
      <family val="4"/>
      <charset val="134"/>
    </font>
    <font>
      <sz val="9"/>
      <name val="宋体"/>
      <family val="3"/>
      <charset val="134"/>
    </font>
    <font>
      <b/>
      <sz val="9"/>
      <color indexed="8"/>
      <name val="宋体"/>
      <family val="3"/>
      <charset val="134"/>
    </font>
    <font>
      <sz val="11"/>
      <color indexed="8"/>
      <name val="宋体"/>
      <family val="3"/>
      <charset val="134"/>
    </font>
    <font>
      <sz val="10"/>
      <name val="宋体"/>
      <family val="3"/>
      <charset val="134"/>
    </font>
    <font>
      <sz val="10"/>
      <color indexed="8"/>
      <name val="宋体"/>
      <family val="3"/>
      <charset val="134"/>
    </font>
    <font>
      <b/>
      <sz val="9"/>
      <color indexed="8"/>
      <name val="宋体"/>
      <charset val="134"/>
    </font>
    <font>
      <sz val="9"/>
      <name val="宋体"/>
      <charset val="134"/>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s>
  <cellStyleXfs count="2">
    <xf numFmtId="0" fontId="0" fillId="0" borderId="0">
      <alignment vertical="center"/>
    </xf>
    <xf numFmtId="0" fontId="4" fillId="0" borderId="0"/>
  </cellStyleXfs>
  <cellXfs count="59">
    <xf numFmtId="0" fontId="0" fillId="0" borderId="0" xfId="0">
      <alignment vertical="center"/>
    </xf>
    <xf numFmtId="0" fontId="0" fillId="0" borderId="0" xfId="0" applyAlignment="1"/>
    <xf numFmtId="0" fontId="0" fillId="0" borderId="0" xfId="0" applyAlignment="1">
      <alignment horizontal="left"/>
    </xf>
    <xf numFmtId="0" fontId="0" fillId="0" borderId="0" xfId="0" applyNumberFormat="1" applyAlignment="1">
      <alignment horizontal="left"/>
    </xf>
    <xf numFmtId="0" fontId="0" fillId="0" borderId="0" xfId="0" applyAlignment="1">
      <alignment horizontal="center"/>
    </xf>
    <xf numFmtId="0" fontId="5" fillId="0" borderId="0" xfId="0" applyFont="1" applyAlignment="1">
      <alignment vertical="center"/>
    </xf>
    <xf numFmtId="0" fontId="0" fillId="0" borderId="0" xfId="0" applyFill="1" applyAlignment="1">
      <alignment horizontal="center"/>
    </xf>
    <xf numFmtId="0" fontId="2" fillId="0" borderId="1" xfId="0" applyFont="1" applyBorder="1" applyAlignment="1">
      <alignment horizontal="center" vertical="center"/>
    </xf>
    <xf numFmtId="0" fontId="2" fillId="0" borderId="1" xfId="0" applyNumberFormat="1" applyFont="1" applyBorder="1" applyAlignment="1">
      <alignment horizontal="center" vertical="center"/>
    </xf>
    <xf numFmtId="49" fontId="8" fillId="0" borderId="1" xfId="0" applyNumberFormat="1" applyFont="1" applyFill="1" applyBorder="1" applyAlignment="1">
      <alignment horizontal="center" vertical="center"/>
    </xf>
    <xf numFmtId="0" fontId="7" fillId="0" borderId="1" xfId="0" applyFont="1" applyFill="1" applyBorder="1" applyAlignment="1">
      <alignment horizontal="center" vertical="center"/>
    </xf>
    <xf numFmtId="0" fontId="8" fillId="0" borderId="1" xfId="1" applyFont="1" applyFill="1" applyBorder="1" applyAlignment="1">
      <alignment horizontal="center" vertical="center" wrapText="1"/>
    </xf>
    <xf numFmtId="49" fontId="8" fillId="0" borderId="1" xfId="1" applyNumberFormat="1" applyFont="1" applyFill="1" applyBorder="1" applyAlignment="1">
      <alignment horizontal="center" vertical="center" wrapText="1"/>
    </xf>
    <xf numFmtId="0" fontId="9" fillId="0" borderId="1" xfId="0" applyFont="1" applyFill="1" applyBorder="1" applyAlignment="1">
      <alignment horizontal="center" vertical="center" wrapText="1"/>
    </xf>
    <xf numFmtId="0" fontId="6" fillId="0" borderId="1" xfId="0" applyFont="1" applyFill="1" applyBorder="1" applyAlignment="1">
      <alignment horizontal="center" vertical="center"/>
    </xf>
    <xf numFmtId="0" fontId="2" fillId="0" borderId="0" xfId="0" applyFont="1" applyAlignment="1"/>
    <xf numFmtId="0" fontId="0" fillId="0" borderId="0" xfId="0" applyAlignment="1">
      <alignment horizontal="center" vertical="center"/>
    </xf>
    <xf numFmtId="0" fontId="2" fillId="0" borderId="0" xfId="0" applyFont="1" applyAlignment="1">
      <alignment horizontal="center" vertical="center"/>
    </xf>
    <xf numFmtId="0" fontId="7" fillId="0" borderId="1" xfId="0" applyFont="1" applyBorder="1" applyAlignment="1">
      <alignment horizontal="center" vertical="center"/>
    </xf>
    <xf numFmtId="0" fontId="6" fillId="0" borderId="1" xfId="0" applyFont="1" applyBorder="1" applyAlignment="1">
      <alignment horizontal="center" vertical="center"/>
    </xf>
    <xf numFmtId="49" fontId="7" fillId="0" borderId="1" xfId="0" applyNumberFormat="1" applyFont="1" applyBorder="1" applyAlignment="1">
      <alignment horizontal="center" vertical="center"/>
    </xf>
    <xf numFmtId="0" fontId="7" fillId="0" borderId="0" xfId="0" applyFont="1" applyAlignment="1">
      <alignment horizontal="center" vertical="center"/>
    </xf>
    <xf numFmtId="0" fontId="10" fillId="0" borderId="0" xfId="0" applyFont="1" applyAlignment="1">
      <alignment horizontal="center" vertical="center"/>
    </xf>
    <xf numFmtId="176" fontId="7" fillId="0" borderId="1" xfId="0" applyNumberFormat="1" applyFont="1" applyBorder="1" applyAlignment="1">
      <alignment horizontal="center" vertical="center"/>
    </xf>
    <xf numFmtId="0" fontId="0" fillId="0" borderId="0" xfId="0" applyFont="1" applyFill="1" applyAlignment="1">
      <alignment vertical="center"/>
    </xf>
    <xf numFmtId="0" fontId="13" fillId="0" borderId="1" xfId="0" applyFont="1" applyFill="1" applyBorder="1" applyAlignment="1">
      <alignment horizontal="center" vertical="center"/>
    </xf>
    <xf numFmtId="0" fontId="13" fillId="0" borderId="1" xfId="0" applyFont="1" applyFill="1" applyBorder="1" applyAlignment="1">
      <alignment horizontal="center" vertical="center" wrapText="1"/>
    </xf>
    <xf numFmtId="49" fontId="13" fillId="0" borderId="1" xfId="0" applyNumberFormat="1" applyFont="1" applyFill="1" applyBorder="1" applyAlignment="1">
      <alignment horizontal="center" vertical="center"/>
    </xf>
    <xf numFmtId="0" fontId="13" fillId="0" borderId="0" xfId="0" applyFont="1" applyFill="1" applyAlignment="1">
      <alignment vertical="center"/>
    </xf>
    <xf numFmtId="0" fontId="0" fillId="0" borderId="0" xfId="0" applyFont="1" applyFill="1" applyAlignment="1">
      <alignment horizontal="center" vertical="center"/>
    </xf>
    <xf numFmtId="0" fontId="14" fillId="0" borderId="0" xfId="0" applyFont="1" applyFill="1" applyAlignment="1">
      <alignment horizontal="center" vertical="center"/>
    </xf>
    <xf numFmtId="49" fontId="0" fillId="0" borderId="0" xfId="0" applyNumberFormat="1" applyFont="1" applyFill="1" applyAlignment="1">
      <alignment horizontal="center" vertical="center"/>
    </xf>
    <xf numFmtId="0" fontId="7" fillId="0" borderId="1" xfId="0" quotePrefix="1" applyFont="1" applyFill="1" applyBorder="1" applyAlignment="1">
      <alignment horizontal="center" vertical="center"/>
    </xf>
    <xf numFmtId="49" fontId="7" fillId="0" borderId="1" xfId="0" applyNumberFormat="1" applyFont="1" applyFill="1" applyBorder="1" applyAlignment="1">
      <alignment horizontal="center" vertical="center"/>
    </xf>
    <xf numFmtId="0" fontId="7" fillId="0" borderId="1" xfId="0" applyFont="1" applyFill="1" applyBorder="1" applyAlignment="1">
      <alignment horizontal="center" vertical="center" wrapText="1"/>
    </xf>
    <xf numFmtId="0" fontId="15" fillId="0" borderId="1" xfId="0" applyFont="1" applyFill="1" applyBorder="1" applyAlignment="1">
      <alignment horizontal="center" vertical="center"/>
    </xf>
    <xf numFmtId="0" fontId="16" fillId="0" borderId="1" xfId="0" applyFont="1" applyFill="1" applyBorder="1" applyAlignment="1">
      <alignment horizontal="center" vertical="center"/>
    </xf>
    <xf numFmtId="49" fontId="16" fillId="0" borderId="1" xfId="0" applyNumberFormat="1" applyFont="1" applyFill="1" applyBorder="1" applyAlignment="1">
      <alignment horizontal="center" vertical="center"/>
    </xf>
    <xf numFmtId="0" fontId="16" fillId="0" borderId="1" xfId="0" applyNumberFormat="1" applyFont="1" applyFill="1" applyBorder="1" applyAlignment="1">
      <alignment horizontal="center" vertical="center"/>
    </xf>
    <xf numFmtId="49" fontId="15" fillId="0" borderId="1" xfId="0" applyNumberFormat="1" applyFont="1" applyFill="1" applyBorder="1" applyAlignment="1">
      <alignment horizontal="center" vertical="center" wrapText="1"/>
    </xf>
    <xf numFmtId="0" fontId="16" fillId="0" borderId="0" xfId="0" applyFont="1" applyFill="1" applyAlignment="1">
      <alignment vertical="center"/>
    </xf>
    <xf numFmtId="0" fontId="7" fillId="0" borderId="0" xfId="0" applyFont="1" applyFill="1" applyAlignment="1">
      <alignment vertical="center"/>
    </xf>
    <xf numFmtId="0" fontId="15" fillId="0" borderId="1" xfId="0" applyFont="1" applyFill="1" applyBorder="1" applyAlignment="1">
      <alignment horizontal="center" vertical="center" wrapText="1"/>
    </xf>
    <xf numFmtId="0" fontId="10" fillId="0" borderId="0" xfId="0" applyFont="1" applyFill="1" applyAlignment="1">
      <alignment vertical="center"/>
    </xf>
    <xf numFmtId="0" fontId="5" fillId="0" borderId="2" xfId="0" applyFont="1" applyBorder="1" applyAlignment="1">
      <alignment horizontal="center" vertical="center"/>
    </xf>
    <xf numFmtId="0" fontId="10" fillId="0" borderId="3" xfId="0" applyFont="1" applyBorder="1" applyAlignment="1">
      <alignment horizontal="center" vertical="center"/>
    </xf>
    <xf numFmtId="0" fontId="10" fillId="0" borderId="4" xfId="0" applyFont="1" applyBorder="1" applyAlignment="1">
      <alignment horizontal="center" vertical="center"/>
    </xf>
    <xf numFmtId="0" fontId="10" fillId="0" borderId="5" xfId="0" applyFont="1" applyBorder="1" applyAlignment="1">
      <alignment horizontal="center" vertical="center"/>
    </xf>
    <xf numFmtId="0" fontId="5" fillId="0" borderId="2" xfId="0" applyFont="1" applyBorder="1" applyAlignment="1">
      <alignment horizontal="center" vertical="center" wrapText="1"/>
    </xf>
    <xf numFmtId="0" fontId="11" fillId="0" borderId="2" xfId="0" applyFont="1" applyFill="1" applyBorder="1" applyAlignment="1">
      <alignment horizontal="center" vertical="center"/>
    </xf>
    <xf numFmtId="0" fontId="10" fillId="0" borderId="3" xfId="0" applyFont="1" applyFill="1" applyBorder="1" applyAlignment="1">
      <alignment horizontal="center" vertical="center"/>
    </xf>
    <xf numFmtId="0" fontId="10" fillId="0" borderId="4" xfId="0" applyFont="1" applyFill="1" applyBorder="1" applyAlignment="1">
      <alignment horizontal="center" vertical="center"/>
    </xf>
    <xf numFmtId="0" fontId="10" fillId="0" borderId="5" xfId="0" applyFont="1" applyFill="1" applyBorder="1" applyAlignment="1">
      <alignment horizontal="center" vertical="center"/>
    </xf>
    <xf numFmtId="0" fontId="17" fillId="0" borderId="1" xfId="0" applyFont="1" applyFill="1" applyBorder="1" applyAlignment="1">
      <alignment horizontal="center" vertical="center"/>
    </xf>
    <xf numFmtId="0" fontId="0" fillId="0" borderId="1" xfId="0" applyFill="1" applyBorder="1" applyAlignment="1">
      <alignment horizontal="center" vertical="center"/>
    </xf>
    <xf numFmtId="49" fontId="10" fillId="0" borderId="3" xfId="0" applyNumberFormat="1" applyFont="1" applyBorder="1" applyAlignment="1">
      <alignment horizontal="center" vertical="center"/>
    </xf>
    <xf numFmtId="49" fontId="10" fillId="0" borderId="5" xfId="0" applyNumberFormat="1" applyFont="1" applyBorder="1" applyAlignment="1">
      <alignment horizontal="center" vertical="center"/>
    </xf>
    <xf numFmtId="49" fontId="10" fillId="0" borderId="4" xfId="0" applyNumberFormat="1" applyFont="1" applyBorder="1" applyAlignment="1">
      <alignment horizontal="center" vertical="center"/>
    </xf>
    <xf numFmtId="0" fontId="11" fillId="0" borderId="2" xfId="0" applyFont="1" applyFill="1" applyBorder="1" applyAlignment="1">
      <alignment horizontal="center" vertical="center" wrapText="1"/>
    </xf>
  </cellXfs>
  <cellStyles count="2">
    <cellStyle name="常规" xfId="0" builtinId="0"/>
    <cellStyle name="常规_Sheet1" xfId="1"/>
  </cellStyles>
  <dxfs count="8">
    <dxf>
      <font>
        <condense val="0"/>
        <extend val="0"/>
        <color rgb="FF9C0006"/>
      </font>
      <fill>
        <patternFill>
          <bgColor rgb="FFFFC7CE"/>
        </patternFill>
      </fill>
    </dxf>
    <dxf>
      <font>
        <condense val="0"/>
        <extend val="0"/>
        <color rgb="FF9C6500"/>
      </font>
      <fill>
        <patternFill>
          <bgColor rgb="FFFFEB9C"/>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6500"/>
      </font>
      <fill>
        <patternFill>
          <bgColor rgb="FFFFEB9C"/>
        </patternFill>
      </fill>
    </dxf>
    <dxf>
      <font>
        <condense val="0"/>
        <extend val="0"/>
        <color rgb="FF9C0006"/>
      </font>
      <fill>
        <patternFill>
          <bgColor rgb="FFFFC7CE"/>
        </patternFill>
      </fill>
    </dxf>
    <dxf>
      <font>
        <color rgb="FF9C0006"/>
      </font>
      <fill>
        <patternFill patternType="solid">
          <bgColor rgb="FFFFC7CE"/>
        </patternFill>
      </fill>
    </dxf>
  </dxfs>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dimension ref="A1:I5"/>
  <sheetViews>
    <sheetView workbookViewId="0">
      <selection activeCell="H26" sqref="H26"/>
    </sheetView>
  </sheetViews>
  <sheetFormatPr defaultRowHeight="13.5"/>
  <cols>
    <col min="1" max="1" width="5.875" style="2" customWidth="1"/>
    <col min="2" max="2" width="9.875" style="2" customWidth="1"/>
    <col min="3" max="3" width="19.125" style="2" customWidth="1"/>
    <col min="4" max="4" width="8.875" style="3" customWidth="1"/>
    <col min="5" max="5" width="9.125" style="2" customWidth="1"/>
    <col min="6" max="6" width="15.25" style="2" customWidth="1"/>
    <col min="7" max="7" width="16.5" style="2" customWidth="1"/>
    <col min="8" max="8" width="21.25" style="2" customWidth="1"/>
    <col min="9" max="9" width="21.125" style="1" customWidth="1"/>
    <col min="10" max="16384" width="9" style="1"/>
  </cols>
  <sheetData>
    <row r="1" spans="1:9" s="5" customFormat="1" ht="36.75" customHeight="1">
      <c r="A1" s="44" t="s">
        <v>54</v>
      </c>
      <c r="B1" s="44"/>
      <c r="C1" s="44"/>
      <c r="D1" s="44"/>
      <c r="E1" s="44"/>
      <c r="F1" s="44"/>
      <c r="G1" s="44"/>
      <c r="H1" s="44"/>
      <c r="I1" s="44"/>
    </row>
    <row r="2" spans="1:9" s="4" customFormat="1" ht="23.25" customHeight="1">
      <c r="A2" s="7" t="s">
        <v>0</v>
      </c>
      <c r="B2" s="7" t="s">
        <v>1</v>
      </c>
      <c r="C2" s="7" t="s">
        <v>2</v>
      </c>
      <c r="D2" s="8" t="s">
        <v>3</v>
      </c>
      <c r="E2" s="7" t="s">
        <v>4</v>
      </c>
      <c r="F2" s="7" t="s">
        <v>5</v>
      </c>
      <c r="G2" s="7" t="s">
        <v>6</v>
      </c>
      <c r="H2" s="7" t="s">
        <v>7</v>
      </c>
      <c r="I2" s="53" t="s">
        <v>130</v>
      </c>
    </row>
    <row r="3" spans="1:9" s="6" customFormat="1" ht="20.100000000000001" customHeight="1">
      <c r="A3" s="14">
        <v>1</v>
      </c>
      <c r="B3" s="11" t="s">
        <v>8</v>
      </c>
      <c r="C3" s="12" t="s">
        <v>9</v>
      </c>
      <c r="D3" s="9">
        <f t="shared" ref="D3:D4" si="0">2020-MID(C3,7,4)</f>
        <v>67</v>
      </c>
      <c r="E3" s="10" t="s">
        <v>13</v>
      </c>
      <c r="F3" s="13" t="s">
        <v>14</v>
      </c>
      <c r="G3" s="10" t="s">
        <v>10</v>
      </c>
      <c r="H3" s="10" t="s">
        <v>15</v>
      </c>
      <c r="I3" s="54">
        <v>20</v>
      </c>
    </row>
    <row r="4" spans="1:9" s="6" customFormat="1" ht="20.100000000000001" customHeight="1">
      <c r="A4" s="14">
        <v>2</v>
      </c>
      <c r="B4" s="11" t="s">
        <v>11</v>
      </c>
      <c r="C4" s="12" t="s">
        <v>12</v>
      </c>
      <c r="D4" s="9">
        <f t="shared" si="0"/>
        <v>23</v>
      </c>
      <c r="E4" s="10" t="s">
        <v>16</v>
      </c>
      <c r="F4" s="13" t="s">
        <v>17</v>
      </c>
      <c r="G4" s="10">
        <v>15002105993</v>
      </c>
      <c r="H4" s="10" t="s">
        <v>18</v>
      </c>
      <c r="I4" s="54">
        <v>20</v>
      </c>
    </row>
    <row r="5" spans="1:9" s="15" customFormat="1" ht="20.100000000000001" customHeight="1">
      <c r="A5" s="45" t="s">
        <v>19</v>
      </c>
      <c r="B5" s="46"/>
      <c r="C5" s="45" t="s">
        <v>29</v>
      </c>
      <c r="D5" s="47"/>
      <c r="E5" s="47"/>
      <c r="F5" s="47"/>
      <c r="G5" s="47"/>
      <c r="H5" s="47"/>
      <c r="I5" s="46"/>
    </row>
  </sheetData>
  <mergeCells count="3">
    <mergeCell ref="A5:B5"/>
    <mergeCell ref="A1:I1"/>
    <mergeCell ref="C5:I5"/>
  </mergeCells>
  <phoneticPr fontId="1" type="noConversion"/>
  <conditionalFormatting sqref="B3:B4">
    <cfRule type="duplicateValues" dxfId="7" priority="4"/>
  </conditionalFormatting>
  <printOptions horizontalCentered="1"/>
  <pageMargins left="0.70866141732283472" right="0.70866141732283472" top="0.74803149606299213" bottom="0.74803149606299213" header="0.31496062992125984" footer="0.31496062992125984"/>
  <pageSetup paperSize="9" orientation="landscape" horizontalDpi="200" verticalDpi="200" r:id="rId1"/>
</worksheet>
</file>

<file path=xl/worksheets/sheet2.xml><?xml version="1.0" encoding="utf-8"?>
<worksheet xmlns="http://schemas.openxmlformats.org/spreadsheetml/2006/main" xmlns:r="http://schemas.openxmlformats.org/officeDocument/2006/relationships">
  <dimension ref="A1:G5"/>
  <sheetViews>
    <sheetView workbookViewId="0">
      <selection activeCell="E20" sqref="E20"/>
    </sheetView>
  </sheetViews>
  <sheetFormatPr defaultRowHeight="13.5"/>
  <cols>
    <col min="1" max="1" width="9" style="16"/>
    <col min="2" max="2" width="14.625" style="16" customWidth="1"/>
    <col min="3" max="3" width="25.875" style="16" customWidth="1"/>
    <col min="4" max="4" width="23.875" style="16" customWidth="1"/>
    <col min="5" max="5" width="15.375" style="16" customWidth="1"/>
    <col min="6" max="6" width="15.25" style="16" customWidth="1"/>
    <col min="7" max="7" width="21.125" style="16" customWidth="1"/>
    <col min="8" max="16384" width="9" style="16"/>
  </cols>
  <sheetData>
    <row r="1" spans="1:7" ht="62.25" customHeight="1">
      <c r="A1" s="48" t="s">
        <v>55</v>
      </c>
      <c r="B1" s="48"/>
      <c r="C1" s="48"/>
      <c r="D1" s="48"/>
      <c r="E1" s="48"/>
      <c r="F1" s="48"/>
      <c r="G1" s="48"/>
    </row>
    <row r="2" spans="1:7" s="17" customFormat="1" ht="24.95" customHeight="1">
      <c r="A2" s="7" t="s">
        <v>20</v>
      </c>
      <c r="B2" s="7" t="s">
        <v>21</v>
      </c>
      <c r="C2" s="7" t="s">
        <v>22</v>
      </c>
      <c r="D2" s="7" t="s">
        <v>23</v>
      </c>
      <c r="E2" s="7" t="s">
        <v>56</v>
      </c>
      <c r="F2" s="7" t="s">
        <v>24</v>
      </c>
      <c r="G2" s="53" t="s">
        <v>130</v>
      </c>
    </row>
    <row r="3" spans="1:7" s="21" customFormat="1" ht="24.95" customHeight="1">
      <c r="A3" s="18">
        <v>1</v>
      </c>
      <c r="B3" s="19" t="s">
        <v>25</v>
      </c>
      <c r="C3" s="18" t="s">
        <v>27</v>
      </c>
      <c r="D3" s="20" t="s">
        <v>26</v>
      </c>
      <c r="E3" s="20" t="s">
        <v>57</v>
      </c>
      <c r="F3" s="23">
        <f ca="1">YEAR(TODAY())-MID(D3,7,4)</f>
        <v>74</v>
      </c>
      <c r="G3" s="18">
        <v>20</v>
      </c>
    </row>
    <row r="4" spans="1:7" s="21" customFormat="1" ht="24.95" customHeight="1">
      <c r="A4" s="18">
        <v>2</v>
      </c>
      <c r="B4" s="18" t="s">
        <v>51</v>
      </c>
      <c r="C4" s="18" t="s">
        <v>27</v>
      </c>
      <c r="D4" s="20" t="s">
        <v>28</v>
      </c>
      <c r="E4" s="20" t="s">
        <v>58</v>
      </c>
      <c r="F4" s="23">
        <f t="shared" ref="F4" ca="1" si="0">YEAR(TODAY())-MID(D4,7,4)</f>
        <v>76</v>
      </c>
      <c r="G4" s="18">
        <v>20</v>
      </c>
    </row>
    <row r="5" spans="1:7" s="22" customFormat="1" ht="24.95" customHeight="1">
      <c r="A5" s="45" t="s">
        <v>19</v>
      </c>
      <c r="B5" s="46"/>
      <c r="C5" s="55" t="s">
        <v>29</v>
      </c>
      <c r="D5" s="56"/>
      <c r="E5" s="56"/>
      <c r="F5" s="56"/>
      <c r="G5" s="57"/>
    </row>
  </sheetData>
  <mergeCells count="3">
    <mergeCell ref="A5:B5"/>
    <mergeCell ref="A1:G1"/>
    <mergeCell ref="C5:G5"/>
  </mergeCells>
  <phoneticPr fontId="1" type="noConversion"/>
  <printOptions horizontalCentered="1"/>
  <pageMargins left="0.70866141732283472" right="0.70866141732283472" top="0.74803149606299213" bottom="0.74803149606299213" header="0.31496062992125984" footer="0.31496062992125984"/>
  <pageSetup paperSize="9" orientation="landscape" horizontalDpi="200" verticalDpi="200" r:id="rId1"/>
</worksheet>
</file>

<file path=xl/worksheets/sheet3.xml><?xml version="1.0" encoding="utf-8"?>
<worksheet xmlns="http://schemas.openxmlformats.org/spreadsheetml/2006/main" xmlns:r="http://schemas.openxmlformats.org/officeDocument/2006/relationships">
  <dimension ref="A1:G23"/>
  <sheetViews>
    <sheetView workbookViewId="0">
      <pane ySplit="2" topLeftCell="A3" activePane="bottomLeft" state="frozen"/>
      <selection pane="bottomLeft" activeCell="J11" sqref="J11"/>
    </sheetView>
  </sheetViews>
  <sheetFormatPr defaultRowHeight="13.5"/>
  <cols>
    <col min="1" max="1" width="9" style="29"/>
    <col min="2" max="2" width="15.5" style="30" customWidth="1"/>
    <col min="3" max="3" width="20.625" style="29" customWidth="1"/>
    <col min="4" max="4" width="26" style="31" customWidth="1"/>
    <col min="5" max="5" width="15.625" style="31" customWidth="1"/>
    <col min="6" max="6" width="16.875" style="31" customWidth="1"/>
    <col min="7" max="7" width="23.5" style="24" customWidth="1"/>
    <col min="8" max="16384" width="9" style="24"/>
  </cols>
  <sheetData>
    <row r="1" spans="1:7" ht="36.75" customHeight="1">
      <c r="A1" s="49" t="s">
        <v>59</v>
      </c>
      <c r="B1" s="49"/>
      <c r="C1" s="49"/>
      <c r="D1" s="49"/>
      <c r="E1" s="49"/>
      <c r="F1" s="49"/>
      <c r="G1" s="49"/>
    </row>
    <row r="2" spans="1:7" s="28" customFormat="1" ht="24.95" customHeight="1">
      <c r="A2" s="25" t="s">
        <v>30</v>
      </c>
      <c r="B2" s="26" t="s">
        <v>34</v>
      </c>
      <c r="C2" s="25" t="s">
        <v>31</v>
      </c>
      <c r="D2" s="27" t="s">
        <v>32</v>
      </c>
      <c r="E2" s="27" t="s">
        <v>56</v>
      </c>
      <c r="F2" s="27" t="s">
        <v>33</v>
      </c>
      <c r="G2" s="53" t="s">
        <v>130</v>
      </c>
    </row>
    <row r="3" spans="1:7" s="40" customFormat="1" ht="24.95" customHeight="1">
      <c r="A3" s="35">
        <v>1</v>
      </c>
      <c r="B3" s="36" t="s">
        <v>35</v>
      </c>
      <c r="C3" s="36" t="s">
        <v>36</v>
      </c>
      <c r="D3" s="37" t="s">
        <v>60</v>
      </c>
      <c r="E3" s="38" t="str">
        <f>IF(MOD(MID(D3,17,1),2)=1,"男","女")</f>
        <v>男</v>
      </c>
      <c r="F3" s="39">
        <f ca="1">YEAR(TODAY())-MID(D3,7,4)</f>
        <v>61</v>
      </c>
      <c r="G3" s="36">
        <v>20</v>
      </c>
    </row>
    <row r="4" spans="1:7" s="40" customFormat="1" ht="24.95" customHeight="1">
      <c r="A4" s="35">
        <v>2</v>
      </c>
      <c r="B4" s="36" t="s">
        <v>37</v>
      </c>
      <c r="C4" s="36" t="s">
        <v>38</v>
      </c>
      <c r="D4" s="37" t="s">
        <v>39</v>
      </c>
      <c r="E4" s="38" t="str">
        <f t="shared" ref="E4:E22" si="0">IF(MOD(MID(D4,17,1),2)=1,"男","女")</f>
        <v>女</v>
      </c>
      <c r="F4" s="39">
        <f ca="1">YEAR(TODAY())-MID(D4,7,4)</f>
        <v>78</v>
      </c>
      <c r="G4" s="36">
        <v>20</v>
      </c>
    </row>
    <row r="5" spans="1:7" s="40" customFormat="1" ht="24.95" customHeight="1">
      <c r="A5" s="35">
        <v>3</v>
      </c>
      <c r="B5" s="36" t="s">
        <v>61</v>
      </c>
      <c r="C5" s="36" t="s">
        <v>115</v>
      </c>
      <c r="D5" s="37" t="s">
        <v>62</v>
      </c>
      <c r="E5" s="38" t="str">
        <f t="shared" si="0"/>
        <v>男</v>
      </c>
      <c r="F5" s="39">
        <f t="shared" ref="F5:F22" ca="1" si="1">YEAR(TODAY())-MID(D5,7,4)</f>
        <v>78</v>
      </c>
      <c r="G5" s="36">
        <v>20</v>
      </c>
    </row>
    <row r="6" spans="1:7" s="40" customFormat="1" ht="24.95" customHeight="1">
      <c r="A6" s="35">
        <v>4</v>
      </c>
      <c r="B6" s="36" t="s">
        <v>40</v>
      </c>
      <c r="C6" s="36" t="s">
        <v>115</v>
      </c>
      <c r="D6" s="37" t="s">
        <v>63</v>
      </c>
      <c r="E6" s="38" t="str">
        <f t="shared" si="0"/>
        <v>女</v>
      </c>
      <c r="F6" s="39">
        <f t="shared" ca="1" si="1"/>
        <v>76</v>
      </c>
      <c r="G6" s="36">
        <v>20</v>
      </c>
    </row>
    <row r="7" spans="1:7" s="41" customFormat="1" ht="24.95" customHeight="1">
      <c r="A7" s="35">
        <v>5</v>
      </c>
      <c r="B7" s="36" t="s">
        <v>42</v>
      </c>
      <c r="C7" s="10" t="s">
        <v>41</v>
      </c>
      <c r="D7" s="33" t="s">
        <v>43</v>
      </c>
      <c r="E7" s="38" t="str">
        <f t="shared" si="0"/>
        <v>女</v>
      </c>
      <c r="F7" s="39">
        <f t="shared" ca="1" si="1"/>
        <v>78</v>
      </c>
      <c r="G7" s="36">
        <v>20</v>
      </c>
    </row>
    <row r="8" spans="1:7" s="41" customFormat="1" ht="24.95" customHeight="1">
      <c r="A8" s="35">
        <v>6</v>
      </c>
      <c r="B8" s="36" t="s">
        <v>44</v>
      </c>
      <c r="C8" s="10" t="s">
        <v>41</v>
      </c>
      <c r="D8" s="33" t="s">
        <v>64</v>
      </c>
      <c r="E8" s="38" t="str">
        <f t="shared" si="0"/>
        <v>女</v>
      </c>
      <c r="F8" s="33">
        <f t="shared" ca="1" si="1"/>
        <v>72</v>
      </c>
      <c r="G8" s="36">
        <v>20</v>
      </c>
    </row>
    <row r="9" spans="1:7" s="41" customFormat="1" ht="24.95" customHeight="1">
      <c r="A9" s="35">
        <v>7</v>
      </c>
      <c r="B9" s="36" t="s">
        <v>45</v>
      </c>
      <c r="C9" s="10" t="s">
        <v>80</v>
      </c>
      <c r="D9" s="33" t="s">
        <v>65</v>
      </c>
      <c r="E9" s="38" t="str">
        <f t="shared" si="0"/>
        <v>女</v>
      </c>
      <c r="F9" s="39">
        <f t="shared" ca="1" si="1"/>
        <v>88</v>
      </c>
      <c r="G9" s="36">
        <v>20</v>
      </c>
    </row>
    <row r="10" spans="1:7" s="41" customFormat="1" ht="24.95" customHeight="1">
      <c r="A10" s="35">
        <v>8</v>
      </c>
      <c r="B10" s="36" t="s">
        <v>66</v>
      </c>
      <c r="C10" s="10" t="s">
        <v>67</v>
      </c>
      <c r="D10" s="33" t="s">
        <v>46</v>
      </c>
      <c r="E10" s="38" t="str">
        <f t="shared" si="0"/>
        <v>男</v>
      </c>
      <c r="F10" s="33">
        <f t="shared" ca="1" si="1"/>
        <v>72</v>
      </c>
      <c r="G10" s="36">
        <v>20</v>
      </c>
    </row>
    <row r="11" spans="1:7" s="41" customFormat="1" ht="24.95" customHeight="1">
      <c r="A11" s="35">
        <v>9</v>
      </c>
      <c r="B11" s="36" t="s">
        <v>68</v>
      </c>
      <c r="C11" s="10" t="s">
        <v>67</v>
      </c>
      <c r="D11" s="33" t="s">
        <v>69</v>
      </c>
      <c r="E11" s="38" t="str">
        <f t="shared" si="0"/>
        <v>女</v>
      </c>
      <c r="F11" s="33">
        <f t="shared" ca="1" si="1"/>
        <v>71</v>
      </c>
      <c r="G11" s="36">
        <v>20</v>
      </c>
    </row>
    <row r="12" spans="1:7" s="41" customFormat="1" ht="24.95" customHeight="1">
      <c r="A12" s="35">
        <v>10</v>
      </c>
      <c r="B12" s="36" t="s">
        <v>70</v>
      </c>
      <c r="C12" s="10" t="s">
        <v>71</v>
      </c>
      <c r="D12" s="33" t="s">
        <v>72</v>
      </c>
      <c r="E12" s="38" t="str">
        <f t="shared" si="0"/>
        <v>男</v>
      </c>
      <c r="F12" s="33">
        <f t="shared" ca="1" si="1"/>
        <v>82</v>
      </c>
      <c r="G12" s="36">
        <v>20</v>
      </c>
    </row>
    <row r="13" spans="1:7" s="41" customFormat="1" ht="24.95" customHeight="1">
      <c r="A13" s="35">
        <v>11</v>
      </c>
      <c r="B13" s="36" t="s">
        <v>52</v>
      </c>
      <c r="C13" s="10" t="s">
        <v>71</v>
      </c>
      <c r="D13" s="33" t="s">
        <v>73</v>
      </c>
      <c r="E13" s="38" t="str">
        <f t="shared" si="0"/>
        <v>女</v>
      </c>
      <c r="F13" s="33">
        <f t="shared" ca="1" si="1"/>
        <v>81</v>
      </c>
      <c r="G13" s="36">
        <v>20</v>
      </c>
    </row>
    <row r="14" spans="1:7" s="41" customFormat="1" ht="24.95" customHeight="1">
      <c r="A14" s="35">
        <v>12</v>
      </c>
      <c r="B14" s="36" t="s">
        <v>74</v>
      </c>
      <c r="C14" s="10" t="s">
        <v>75</v>
      </c>
      <c r="D14" s="33" t="s">
        <v>76</v>
      </c>
      <c r="E14" s="38" t="str">
        <f t="shared" si="0"/>
        <v>男</v>
      </c>
      <c r="F14" s="33">
        <f t="shared" ca="1" si="1"/>
        <v>71</v>
      </c>
      <c r="G14" s="36">
        <v>20</v>
      </c>
    </row>
    <row r="15" spans="1:7" s="41" customFormat="1" ht="24.95" customHeight="1">
      <c r="A15" s="35">
        <v>13</v>
      </c>
      <c r="B15" s="36" t="s">
        <v>77</v>
      </c>
      <c r="C15" s="10" t="s">
        <v>75</v>
      </c>
      <c r="D15" s="33" t="s">
        <v>78</v>
      </c>
      <c r="E15" s="38" t="str">
        <f t="shared" si="0"/>
        <v>女</v>
      </c>
      <c r="F15" s="33">
        <f t="shared" ca="1" si="1"/>
        <v>69</v>
      </c>
      <c r="G15" s="36">
        <v>20</v>
      </c>
    </row>
    <row r="16" spans="1:7" s="41" customFormat="1" ht="24.95" customHeight="1">
      <c r="A16" s="35">
        <v>14</v>
      </c>
      <c r="B16" s="36" t="s">
        <v>53</v>
      </c>
      <c r="C16" s="10" t="s">
        <v>75</v>
      </c>
      <c r="D16" s="33" t="s">
        <v>79</v>
      </c>
      <c r="E16" s="38" t="str">
        <f t="shared" si="0"/>
        <v>女</v>
      </c>
      <c r="F16" s="33">
        <f t="shared" ca="1" si="1"/>
        <v>69</v>
      </c>
      <c r="G16" s="36">
        <v>20</v>
      </c>
    </row>
    <row r="17" spans="1:7" s="41" customFormat="1" ht="24.95" customHeight="1">
      <c r="A17" s="35">
        <v>15</v>
      </c>
      <c r="B17" s="36" t="s">
        <v>102</v>
      </c>
      <c r="C17" s="10" t="s">
        <v>104</v>
      </c>
      <c r="D17" s="33" t="s">
        <v>103</v>
      </c>
      <c r="E17" s="33" t="str">
        <f t="shared" si="0"/>
        <v>男</v>
      </c>
      <c r="F17" s="33">
        <f t="shared" ca="1" si="1"/>
        <v>78</v>
      </c>
      <c r="G17" s="36">
        <v>20</v>
      </c>
    </row>
    <row r="18" spans="1:7" s="41" customFormat="1" ht="24.95" customHeight="1">
      <c r="A18" s="35">
        <v>16</v>
      </c>
      <c r="B18" s="36" t="s">
        <v>105</v>
      </c>
      <c r="C18" s="10" t="s">
        <v>106</v>
      </c>
      <c r="D18" s="33" t="s">
        <v>107</v>
      </c>
      <c r="E18" s="33" t="str">
        <f t="shared" si="0"/>
        <v>女</v>
      </c>
      <c r="F18" s="33">
        <f t="shared" ca="1" si="1"/>
        <v>81</v>
      </c>
      <c r="G18" s="36">
        <v>20</v>
      </c>
    </row>
    <row r="19" spans="1:7" s="41" customFormat="1" ht="24.95" customHeight="1">
      <c r="A19" s="35">
        <v>17</v>
      </c>
      <c r="B19" s="10" t="s">
        <v>111</v>
      </c>
      <c r="C19" s="10" t="s">
        <v>116</v>
      </c>
      <c r="D19" s="32" t="s">
        <v>113</v>
      </c>
      <c r="E19" s="33" t="str">
        <f t="shared" si="0"/>
        <v>男</v>
      </c>
      <c r="F19" s="33">
        <f t="shared" ca="1" si="1"/>
        <v>81</v>
      </c>
      <c r="G19" s="36">
        <v>20</v>
      </c>
    </row>
    <row r="20" spans="1:7" s="41" customFormat="1" ht="24.95" customHeight="1">
      <c r="A20" s="35">
        <v>18</v>
      </c>
      <c r="B20" s="10" t="s">
        <v>112</v>
      </c>
      <c r="C20" s="10" t="s">
        <v>117</v>
      </c>
      <c r="D20" s="32" t="s">
        <v>114</v>
      </c>
      <c r="E20" s="33" t="str">
        <f t="shared" si="0"/>
        <v>女</v>
      </c>
      <c r="F20" s="33">
        <f t="shared" ca="1" si="1"/>
        <v>81</v>
      </c>
      <c r="G20" s="36">
        <v>20</v>
      </c>
    </row>
    <row r="21" spans="1:7" s="41" customFormat="1" ht="24.95" customHeight="1">
      <c r="A21" s="35">
        <v>19</v>
      </c>
      <c r="B21" s="36" t="s">
        <v>118</v>
      </c>
      <c r="C21" s="10" t="s">
        <v>117</v>
      </c>
      <c r="D21" s="33" t="s">
        <v>119</v>
      </c>
      <c r="E21" s="33" t="str">
        <f t="shared" si="0"/>
        <v>女</v>
      </c>
      <c r="F21" s="33">
        <f t="shared" ca="1" si="1"/>
        <v>76</v>
      </c>
      <c r="G21" s="36">
        <v>20</v>
      </c>
    </row>
    <row r="22" spans="1:7" s="41" customFormat="1" ht="24.95" customHeight="1">
      <c r="A22" s="35">
        <v>20</v>
      </c>
      <c r="B22" s="36" t="s">
        <v>120</v>
      </c>
      <c r="C22" s="10" t="s">
        <v>121</v>
      </c>
      <c r="D22" s="33" t="s">
        <v>122</v>
      </c>
      <c r="E22" s="33" t="str">
        <f t="shared" si="0"/>
        <v>女</v>
      </c>
      <c r="F22" s="33">
        <f t="shared" ca="1" si="1"/>
        <v>75</v>
      </c>
      <c r="G22" s="36">
        <v>20</v>
      </c>
    </row>
    <row r="23" spans="1:7" s="43" customFormat="1" ht="24.95" customHeight="1">
      <c r="A23" s="50" t="s">
        <v>127</v>
      </c>
      <c r="B23" s="51"/>
      <c r="C23" s="50" t="s">
        <v>129</v>
      </c>
      <c r="D23" s="52"/>
      <c r="E23" s="52"/>
      <c r="F23" s="52"/>
      <c r="G23" s="51"/>
    </row>
  </sheetData>
  <mergeCells count="3">
    <mergeCell ref="A23:B23"/>
    <mergeCell ref="A1:G1"/>
    <mergeCell ref="C23:G23"/>
  </mergeCells>
  <phoneticPr fontId="1" type="noConversion"/>
  <conditionalFormatting sqref="B19:B20">
    <cfRule type="duplicateValues" dxfId="6" priority="10"/>
  </conditionalFormatting>
  <conditionalFormatting sqref="D19:D20">
    <cfRule type="duplicateValues" dxfId="5" priority="7"/>
  </conditionalFormatting>
  <conditionalFormatting sqref="B24:B1048576 B2:B22">
    <cfRule type="duplicateValues" dxfId="4" priority="1"/>
  </conditionalFormatting>
  <printOptions horizontalCentered="1"/>
  <pageMargins left="0.70866141732283472" right="0.70866141732283472" top="0.74803149606299213" bottom="0.74803149606299213" header="0.31496062992125984" footer="0.31496062992125984"/>
  <pageSetup paperSize="9" orientation="landscape" horizontalDpi="200" verticalDpi="200" r:id="rId1"/>
</worksheet>
</file>

<file path=xl/worksheets/sheet4.xml><?xml version="1.0" encoding="utf-8"?>
<worksheet xmlns="http://schemas.openxmlformats.org/spreadsheetml/2006/main" xmlns:r="http://schemas.openxmlformats.org/officeDocument/2006/relationships">
  <dimension ref="A1:G16"/>
  <sheetViews>
    <sheetView tabSelected="1" workbookViewId="0">
      <selection activeCell="G13" sqref="G13"/>
    </sheetView>
  </sheetViews>
  <sheetFormatPr defaultRowHeight="13.5"/>
  <cols>
    <col min="1" max="1" width="9" style="29"/>
    <col min="2" max="2" width="14.5" style="29" customWidth="1"/>
    <col min="3" max="3" width="23.375" style="29" customWidth="1"/>
    <col min="4" max="4" width="25" style="31" customWidth="1"/>
    <col min="5" max="5" width="17.375" style="31" customWidth="1"/>
    <col min="6" max="6" width="15.25" style="31" customWidth="1"/>
    <col min="7" max="7" width="23.875" style="29" customWidth="1"/>
    <col min="8" max="16384" width="9" style="24"/>
  </cols>
  <sheetData>
    <row r="1" spans="1:7" ht="57" customHeight="1">
      <c r="A1" s="58" t="s">
        <v>101</v>
      </c>
      <c r="B1" s="58"/>
      <c r="C1" s="58"/>
      <c r="D1" s="58"/>
      <c r="E1" s="58"/>
      <c r="F1" s="58"/>
      <c r="G1" s="58"/>
    </row>
    <row r="2" spans="1:7" s="28" customFormat="1" ht="27" customHeight="1">
      <c r="A2" s="25" t="s">
        <v>30</v>
      </c>
      <c r="B2" s="25" t="s">
        <v>47</v>
      </c>
      <c r="C2" s="25" t="s">
        <v>31</v>
      </c>
      <c r="D2" s="27" t="s">
        <v>32</v>
      </c>
      <c r="E2" s="27" t="s">
        <v>56</v>
      </c>
      <c r="F2" s="27" t="s">
        <v>33</v>
      </c>
      <c r="G2" s="53" t="s">
        <v>130</v>
      </c>
    </row>
    <row r="3" spans="1:7" s="41" customFormat="1" ht="24.95" customHeight="1">
      <c r="A3" s="35">
        <v>1</v>
      </c>
      <c r="B3" s="36" t="s">
        <v>81</v>
      </c>
      <c r="C3" s="10" t="s">
        <v>82</v>
      </c>
      <c r="D3" s="37" t="s">
        <v>83</v>
      </c>
      <c r="E3" s="38" t="str">
        <f>IF(MOD(MID(D3,17,1),2)=1,"男","女")</f>
        <v>男</v>
      </c>
      <c r="F3" s="42">
        <f t="shared" ref="F3:F15" ca="1" si="0">DATEDIF(TEXT(MID(D3,7,8),"#-00-00"),TODAY(),"Y")</f>
        <v>74</v>
      </c>
      <c r="G3" s="10">
        <v>20</v>
      </c>
    </row>
    <row r="4" spans="1:7" s="41" customFormat="1" ht="24.95" customHeight="1">
      <c r="A4" s="35">
        <v>2</v>
      </c>
      <c r="B4" s="36" t="s">
        <v>48</v>
      </c>
      <c r="C4" s="10" t="s">
        <v>82</v>
      </c>
      <c r="D4" s="37" t="s">
        <v>84</v>
      </c>
      <c r="E4" s="38" t="str">
        <f t="shared" ref="E4:E15" si="1">IF(MOD(MID(D4,17,1),2)=1,"男","女")</f>
        <v>女</v>
      </c>
      <c r="F4" s="42">
        <f t="shared" ca="1" si="0"/>
        <v>73</v>
      </c>
      <c r="G4" s="10">
        <v>20</v>
      </c>
    </row>
    <row r="5" spans="1:7" s="41" customFormat="1" ht="24.95" customHeight="1">
      <c r="A5" s="35">
        <v>3</v>
      </c>
      <c r="B5" s="10" t="s">
        <v>85</v>
      </c>
      <c r="C5" s="10" t="s">
        <v>86</v>
      </c>
      <c r="D5" s="33" t="s">
        <v>87</v>
      </c>
      <c r="E5" s="38" t="str">
        <f t="shared" si="1"/>
        <v>女</v>
      </c>
      <c r="F5" s="42">
        <f t="shared" ca="1" si="0"/>
        <v>99</v>
      </c>
      <c r="G5" s="10">
        <v>20</v>
      </c>
    </row>
    <row r="6" spans="1:7" s="41" customFormat="1" ht="24.95" customHeight="1">
      <c r="A6" s="35">
        <v>4</v>
      </c>
      <c r="B6" s="10" t="s">
        <v>88</v>
      </c>
      <c r="C6" s="10" t="s">
        <v>86</v>
      </c>
      <c r="D6" s="33" t="s">
        <v>89</v>
      </c>
      <c r="E6" s="38" t="str">
        <f t="shared" si="1"/>
        <v>男</v>
      </c>
      <c r="F6" s="42">
        <f t="shared" ca="1" si="0"/>
        <v>76</v>
      </c>
      <c r="G6" s="10">
        <v>20</v>
      </c>
    </row>
    <row r="7" spans="1:7" s="41" customFormat="1" ht="24.95" customHeight="1">
      <c r="A7" s="35">
        <v>5</v>
      </c>
      <c r="B7" s="10" t="s">
        <v>49</v>
      </c>
      <c r="C7" s="10" t="s">
        <v>86</v>
      </c>
      <c r="D7" s="33" t="s">
        <v>90</v>
      </c>
      <c r="E7" s="38" t="str">
        <f t="shared" si="1"/>
        <v>女</v>
      </c>
      <c r="F7" s="42">
        <f t="shared" ca="1" si="0"/>
        <v>73</v>
      </c>
      <c r="G7" s="10">
        <v>20</v>
      </c>
    </row>
    <row r="8" spans="1:7" s="41" customFormat="1" ht="24.95" customHeight="1">
      <c r="A8" s="35">
        <v>6</v>
      </c>
      <c r="B8" s="10" t="s">
        <v>91</v>
      </c>
      <c r="C8" s="10" t="s">
        <v>50</v>
      </c>
      <c r="D8" s="33" t="s">
        <v>92</v>
      </c>
      <c r="E8" s="38" t="str">
        <f t="shared" si="1"/>
        <v>男</v>
      </c>
      <c r="F8" s="33">
        <f t="shared" ca="1" si="0"/>
        <v>63</v>
      </c>
      <c r="G8" s="10">
        <v>20</v>
      </c>
    </row>
    <row r="9" spans="1:7" s="41" customFormat="1" ht="24.95" customHeight="1">
      <c r="A9" s="35">
        <v>7</v>
      </c>
      <c r="B9" s="10" t="s">
        <v>93</v>
      </c>
      <c r="C9" s="10" t="s">
        <v>50</v>
      </c>
      <c r="D9" s="33" t="s">
        <v>94</v>
      </c>
      <c r="E9" s="38" t="str">
        <f t="shared" si="1"/>
        <v>女</v>
      </c>
      <c r="F9" s="33">
        <f t="shared" ca="1" si="0"/>
        <v>60</v>
      </c>
      <c r="G9" s="10">
        <v>20</v>
      </c>
    </row>
    <row r="10" spans="1:7" s="41" customFormat="1" ht="24.95" customHeight="1">
      <c r="A10" s="35">
        <v>8</v>
      </c>
      <c r="B10" s="10" t="s">
        <v>95</v>
      </c>
      <c r="C10" s="10" t="s">
        <v>71</v>
      </c>
      <c r="D10" s="33" t="s">
        <v>96</v>
      </c>
      <c r="E10" s="38" t="str">
        <f t="shared" si="1"/>
        <v>男</v>
      </c>
      <c r="F10" s="33">
        <f t="shared" ca="1" si="0"/>
        <v>62</v>
      </c>
      <c r="G10" s="10">
        <v>20</v>
      </c>
    </row>
    <row r="11" spans="1:7" s="41" customFormat="1" ht="24.95" customHeight="1">
      <c r="A11" s="35">
        <v>9</v>
      </c>
      <c r="B11" s="10" t="s">
        <v>97</v>
      </c>
      <c r="C11" s="10" t="s">
        <v>75</v>
      </c>
      <c r="D11" s="33" t="s">
        <v>98</v>
      </c>
      <c r="E11" s="38" t="str">
        <f t="shared" si="1"/>
        <v>女</v>
      </c>
      <c r="F11" s="33">
        <f t="shared" ca="1" si="0"/>
        <v>76</v>
      </c>
      <c r="G11" s="10">
        <v>20</v>
      </c>
    </row>
    <row r="12" spans="1:7" s="41" customFormat="1" ht="24.95" customHeight="1">
      <c r="A12" s="35">
        <v>10</v>
      </c>
      <c r="B12" s="10" t="s">
        <v>99</v>
      </c>
      <c r="C12" s="10" t="s">
        <v>75</v>
      </c>
      <c r="D12" s="33" t="s">
        <v>100</v>
      </c>
      <c r="E12" s="38" t="str">
        <f t="shared" si="1"/>
        <v>男</v>
      </c>
      <c r="F12" s="33">
        <f t="shared" ca="1" si="0"/>
        <v>76</v>
      </c>
      <c r="G12" s="10">
        <v>20</v>
      </c>
    </row>
    <row r="13" spans="1:7" s="41" customFormat="1" ht="24.95" customHeight="1">
      <c r="A13" s="35">
        <v>11</v>
      </c>
      <c r="B13" s="10" t="s">
        <v>108</v>
      </c>
      <c r="C13" s="10" t="s">
        <v>109</v>
      </c>
      <c r="D13" s="33" t="s">
        <v>110</v>
      </c>
      <c r="E13" s="33" t="str">
        <f t="shared" si="1"/>
        <v>女</v>
      </c>
      <c r="F13" s="33">
        <f t="shared" ca="1" si="0"/>
        <v>80</v>
      </c>
      <c r="G13" s="10">
        <v>20</v>
      </c>
    </row>
    <row r="14" spans="1:7" s="41" customFormat="1" ht="24.95" customHeight="1">
      <c r="A14" s="35">
        <v>12</v>
      </c>
      <c r="B14" s="34" t="s">
        <v>123</v>
      </c>
      <c r="C14" s="10" t="s">
        <v>115</v>
      </c>
      <c r="D14" s="34" t="s">
        <v>125</v>
      </c>
      <c r="E14" s="33" t="str">
        <f t="shared" si="1"/>
        <v>女</v>
      </c>
      <c r="F14" s="33">
        <f t="shared" ca="1" si="0"/>
        <v>87</v>
      </c>
      <c r="G14" s="10">
        <v>20</v>
      </c>
    </row>
    <row r="15" spans="1:7" s="41" customFormat="1" ht="24.95" customHeight="1">
      <c r="A15" s="35">
        <v>13</v>
      </c>
      <c r="B15" s="34" t="s">
        <v>124</v>
      </c>
      <c r="C15" s="10" t="s">
        <v>115</v>
      </c>
      <c r="D15" s="34" t="s">
        <v>126</v>
      </c>
      <c r="E15" s="33" t="str">
        <f t="shared" si="1"/>
        <v>男</v>
      </c>
      <c r="F15" s="33">
        <f t="shared" ca="1" si="0"/>
        <v>63</v>
      </c>
      <c r="G15" s="10">
        <v>20</v>
      </c>
    </row>
    <row r="16" spans="1:7" s="43" customFormat="1" ht="24.95" customHeight="1">
      <c r="A16" s="50" t="s">
        <v>127</v>
      </c>
      <c r="B16" s="51"/>
      <c r="C16" s="50" t="s">
        <v>128</v>
      </c>
      <c r="D16" s="52"/>
      <c r="E16" s="52"/>
      <c r="F16" s="52"/>
      <c r="G16" s="51"/>
    </row>
  </sheetData>
  <mergeCells count="3">
    <mergeCell ref="A16:B16"/>
    <mergeCell ref="A1:G1"/>
    <mergeCell ref="C16:G16"/>
  </mergeCells>
  <phoneticPr fontId="1" type="noConversion"/>
  <conditionalFormatting sqref="B2:B4">
    <cfRule type="duplicateValues" dxfId="3" priority="10" stopIfTrue="1"/>
  </conditionalFormatting>
  <conditionalFormatting sqref="B14:B15">
    <cfRule type="duplicateValues" dxfId="2" priority="7"/>
  </conditionalFormatting>
  <conditionalFormatting sqref="D14:D15">
    <cfRule type="duplicateValues" dxfId="1" priority="4"/>
  </conditionalFormatting>
  <conditionalFormatting sqref="B2:B1048576">
    <cfRule type="duplicateValues" dxfId="0" priority="1"/>
  </conditionalFormatting>
  <printOptions horizontalCentered="1"/>
  <pageMargins left="0.70866141732283472" right="0.70866141732283472" top="0.74803149606299213" bottom="0.74803149606299213" header="0.31496062992125984" footer="0.31496062992125984"/>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4</vt:i4>
      </vt:variant>
      <vt:variant>
        <vt:lpstr>命名范围</vt:lpstr>
      </vt:variant>
      <vt:variant>
        <vt:i4>1</vt:i4>
      </vt:variant>
    </vt:vector>
  </HeadingPairs>
  <TitlesOfParts>
    <vt:vector size="5" baseType="lpstr">
      <vt:lpstr>5-6级伤残军人</vt:lpstr>
      <vt:lpstr>失独70岁以上老人</vt:lpstr>
      <vt:lpstr>独居或双居</vt:lpstr>
      <vt:lpstr>子女无劳动能力或残疾</vt:lpstr>
      <vt:lpstr>独居或双居!Print_Titles</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2006-09-13T11:21:51Z</dcterms:created>
  <dcterms:modified xsi:type="dcterms:W3CDTF">2021-04-16T10:08:03Z</dcterms:modified>
</cp:coreProperties>
</file>